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нп.Детский городокЗИЛ д.36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<sst xmlns="http://schemas.openxmlformats.org/spreadsheetml/2006/main" uniqueCount="100">
  <si>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</si>
  <si>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</si>
  <si>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нп.Детский городокЗИЛ дом 36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</si>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</sst>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6944.83</v>
      </c>
    </row>
    <row r="14" spans="1:12" customHeight="1" ht="22.5">
      <c r="A14" t="s">
        <v>13</v>
      </c>
      <c r="B14" t="s">
        <v>14</v>
      </c>
      <c r="C14" t="s">
        <v>15</v>
      </c>
      <c r="D14">
        <f>0</f>
        <v>0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4092.47</f>
        <v>4092.47</v>
      </c>
    </row>
    <row r="17" spans="1:12" customHeight="1" ht="12.75">
      <c r="A17" t="s">
        <v>21</v>
      </c>
      <c r="B17" t="s">
        <v>22</v>
      </c>
      <c r="C17" t="s">
        <v>18</v>
      </c>
      <c r="D17">
        <f>2387.43</f>
        <v>2387.43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323.21</f>
        <v>323.21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141.72</f>
        <v>141.72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15804.81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523.06</f>
        <v>523.06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7573.02</f>
        <v>7573.02</v>
      </c>
    </row>
    <row r="29" spans="1:12" customHeight="1" ht="22.5">
      <c r="A29" t="s">
        <v>43</v>
      </c>
      <c r="B29" t="s">
        <v>44</v>
      </c>
      <c r="C29" t="s">
        <v>15</v>
      </c>
      <c r="D29">
        <f>462.96</f>
        <v>462.96</v>
      </c>
    </row>
    <row r="30" spans="1:12" customHeight="1" ht="33.75">
      <c r="A30" t="s">
        <v>45</v>
      </c>
      <c r="B30" t="s">
        <v>46</v>
      </c>
      <c r="C30" t="s">
        <v>15</v>
      </c>
      <c r="D30">
        <f>133.48</f>
        <v>133.48</v>
      </c>
    </row>
    <row r="31" spans="1:12" customHeight="1" ht="22.5">
      <c r="A31" t="s">
        <v>47</v>
      </c>
      <c r="B31" t="s">
        <v>48</v>
      </c>
      <c r="C31" t="s">
        <v>15</v>
      </c>
      <c r="D31">
        <f>348.5</f>
        <v>348.5</v>
      </c>
    </row>
    <row r="32" spans="1:12" customHeight="1" ht="33.75">
      <c r="A32" t="s">
        <v>49</v>
      </c>
      <c r="B32" t="s">
        <v>50</v>
      </c>
      <c r="C32" t="s">
        <v>15</v>
      </c>
      <c r="D32">
        <f>196.96</f>
        <v>196.96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921.52</f>
        <v>921.52</v>
      </c>
    </row>
    <row r="35" spans="1:12" customHeight="1" ht="33.75">
      <c r="A35" t="s">
        <v>55</v>
      </c>
      <c r="B35" t="s">
        <v>56</v>
      </c>
      <c r="C35" t="s">
        <v>15</v>
      </c>
      <c r="D35">
        <f>4035.4</f>
        <v>4035.4</v>
      </c>
    </row>
    <row r="36" spans="1:12" customHeight="1" ht="12.75">
      <c r="A36" t="s">
        <v>57</v>
      </c>
      <c r="B36" t="s">
        <v>58</v>
      </c>
      <c r="C36" t="s">
        <v>59</v>
      </c>
      <c r="D36">
        <f>0.31</f>
        <v>0.31</v>
      </c>
    </row>
    <row r="37" spans="1:12" customHeight="1" ht="19.5">
      <c r="A37" t="s">
        <v>60</v>
      </c>
      <c r="B37" t="s">
        <v>61</v>
      </c>
      <c r="C37" t="s">
        <v>15</v>
      </c>
      <c r="D37">
        <f>56</f>
        <v>56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0</f>
        <v>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553.7</f>
        <v>553.7</v>
      </c>
    </row>
    <row r="45" spans="1:12" customHeight="1" ht="48">
      <c r="A45" t="s">
        <v>76</v>
      </c>
      <c r="B45" t="s">
        <v>77</v>
      </c>
      <c r="C45" t="s">
        <v>78</v>
      </c>
      <c r="D45">
        <f>999.9</f>
        <v>999.9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3409.13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2462.72</f>
        <v>2462.72</v>
      </c>
    </row>
    <row r="53" spans="1:12" customHeight="1" ht="12.75">
      <c r="A53" t="s">
        <v>92</v>
      </c>
      <c r="B53" t="s">
        <v>93</v>
      </c>
      <c r="C53" t="s">
        <v>29</v>
      </c>
      <c r="D53">
        <f>946.41</f>
        <v>946.41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26158.77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нп.Детский городокЗИЛ д.36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